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정창민\2021년\정창민\상품권( 상반기, 하반기 홈페이지올릴것)\"/>
    </mc:Choice>
  </mc:AlternateContent>
  <bookViews>
    <workbookView xWindow="0" yWindow="0" windowWidth="24000" windowHeight="11145"/>
  </bookViews>
  <sheets>
    <sheet name="하반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6" i="1" l="1"/>
  <c r="O7" i="1" s="1"/>
  <c r="P7" i="1" l="1"/>
  <c r="O8" i="1"/>
  <c r="P6" i="1"/>
  <c r="O9" i="1" l="1"/>
  <c r="P8" i="1"/>
  <c r="P9" i="1" l="1"/>
  <c r="O10" i="1"/>
  <c r="O11" i="1" l="1"/>
  <c r="P10" i="1"/>
  <c r="P11" i="1" l="1"/>
  <c r="O12" i="1"/>
  <c r="P12" i="1" l="1"/>
  <c r="O13" i="1"/>
  <c r="P13" i="1" l="1"/>
  <c r="O14" i="1"/>
  <c r="O15" i="1" l="1"/>
  <c r="P14" i="1"/>
  <c r="P15" i="1" l="1"/>
  <c r="O16" i="1"/>
  <c r="P16" i="1" l="1"/>
  <c r="O17" i="1"/>
  <c r="P17" i="1" l="1"/>
  <c r="O18" i="1"/>
  <c r="O19" i="1" l="1"/>
  <c r="P18" i="1"/>
  <c r="P19" i="1" l="1"/>
  <c r="O20" i="1"/>
  <c r="P20" i="1" l="1"/>
  <c r="O21" i="1"/>
  <c r="P21" i="1" l="1"/>
  <c r="O22" i="1"/>
  <c r="O23" i="1" l="1"/>
  <c r="P22" i="1"/>
  <c r="P23" i="1" l="1"/>
  <c r="O24" i="1"/>
  <c r="P24" i="1" l="1"/>
  <c r="O25" i="1"/>
  <c r="P25" i="1" s="1"/>
</calcChain>
</file>

<file path=xl/sharedStrings.xml><?xml version="1.0" encoding="utf-8"?>
<sst xmlns="http://schemas.openxmlformats.org/spreadsheetml/2006/main" count="84" uniqueCount="62">
  <si>
    <t xml:space="preserve">  </t>
  </si>
  <si>
    <r>
      <t>(</t>
    </r>
    <r>
      <rPr>
        <sz val="10"/>
        <color rgb="FF000000"/>
        <rFont val="바탕"/>
        <family val="1"/>
        <charset val="129"/>
      </rPr>
      <t>단위</t>
    </r>
    <r>
      <rPr>
        <sz val="10"/>
        <color rgb="FF000000"/>
        <rFont val="맑은 고딕"/>
        <family val="3"/>
        <charset val="129"/>
        <scheme val="minor"/>
      </rPr>
      <t xml:space="preserve">: </t>
    </r>
    <r>
      <rPr>
        <sz val="10"/>
        <color rgb="FF000000"/>
        <rFont val="바탕"/>
        <family val="1"/>
        <charset val="129"/>
      </rPr>
      <t>원</t>
    </r>
    <r>
      <rPr>
        <sz val="10"/>
        <color rgb="FF000000"/>
        <rFont val="맑은 고딕"/>
        <family val="3"/>
        <charset val="129"/>
        <scheme val="minor"/>
      </rPr>
      <t>)</t>
    </r>
  </si>
  <si>
    <t>연번</t>
  </si>
  <si>
    <t>구매내역</t>
  </si>
  <si>
    <t>배부내역</t>
  </si>
  <si>
    <t>잔액</t>
    <phoneticPr fontId="3" type="noConversion"/>
  </si>
  <si>
    <t>일자</t>
  </si>
  <si>
    <t>종류</t>
  </si>
  <si>
    <t>목적
(내용)</t>
    <phoneticPr fontId="3" type="noConversion"/>
  </si>
  <si>
    <t>구매처</t>
  </si>
  <si>
    <t>결재
방법</t>
    <phoneticPr fontId="3" type="noConversion"/>
  </si>
  <si>
    <t>예산과목
(발생사유)</t>
    <phoneticPr fontId="3" type="noConversion"/>
  </si>
  <si>
    <t>구매수량
(금액)</t>
    <phoneticPr fontId="3" type="noConversion"/>
  </si>
  <si>
    <t>누계</t>
  </si>
  <si>
    <t>목적
(내용)</t>
    <phoneticPr fontId="3" type="noConversion"/>
  </si>
  <si>
    <t>수령인</t>
  </si>
  <si>
    <t>지급수량
(금액)</t>
    <phoneticPr fontId="3" type="noConversion"/>
  </si>
  <si>
    <t>배부액
누계</t>
    <phoneticPr fontId="3" type="noConversion"/>
  </si>
  <si>
    <t>우체국</t>
    <phoneticPr fontId="3" type="noConversion"/>
  </si>
  <si>
    <t>물품구매카드</t>
    <phoneticPr fontId="3" type="noConversion"/>
  </si>
  <si>
    <t>상품권</t>
    <phoneticPr fontId="3" type="noConversion"/>
  </si>
  <si>
    <t>온누리상품권 구매 및 배부대장</t>
    <phoneticPr fontId="3" type="noConversion"/>
  </si>
  <si>
    <t>온누리상품권</t>
    <phoneticPr fontId="3" type="noConversion"/>
  </si>
  <si>
    <t>2019-01-31</t>
  </si>
  <si>
    <t>2019-02-27</t>
  </si>
  <si>
    <t>2019-04-01</t>
  </si>
  <si>
    <t>2019-04-29</t>
  </si>
  <si>
    <t>2019-05-07</t>
  </si>
  <si>
    <t>2019-05-27</t>
  </si>
  <si>
    <t>2019-05-31</t>
  </si>
  <si>
    <t>2019-06-25</t>
  </si>
  <si>
    <t>2019-06-28</t>
  </si>
  <si>
    <t>2019-07-01</t>
  </si>
  <si>
    <t>2019-07-31</t>
  </si>
  <si>
    <t>2019-08-30</t>
  </si>
  <si>
    <t>2019-09-20</t>
  </si>
  <si>
    <t>2019-09-30</t>
  </si>
  <si>
    <t>2019-10-30</t>
  </si>
  <si>
    <t>2019-12-02</t>
  </si>
  <si>
    <t>2019-12-27</t>
  </si>
  <si>
    <t>2019-12-30</t>
  </si>
  <si>
    <t>2019-12-31</t>
  </si>
  <si>
    <t>19년도 1월 친절직원 포상 상품권구입</t>
  </si>
  <si>
    <t>19년도 2월 친절직원 포상 상품권구입</t>
  </si>
  <si>
    <t>19년도 3월 친절직원 및 친절표어 포상 상품권구입</t>
  </si>
  <si>
    <t>19년도 4월 친절직원 및 친절표어 포상 상품권구입</t>
  </si>
  <si>
    <t>2019년 4월 환자안전지킴이 상품권구입</t>
  </si>
  <si>
    <t>충청남도 공주의료원 보건의료인 대상 BLS Provider 과정 상품권구입(macth making)</t>
  </si>
  <si>
    <t>19년도 5월 친절직원  포상 상품권구입</t>
  </si>
  <si>
    <t>2019년 6월 환자안전지킴이 상품권구입</t>
  </si>
  <si>
    <t>19년도 6월 친절직원  포상 상품권구입</t>
  </si>
  <si>
    <t>본원 근속 및 모범,유공직원 포상 상품권구입</t>
  </si>
  <si>
    <t>19년도 7월 친절직원  포상 상품권구입</t>
  </si>
  <si>
    <t>2019년 8월 환자안전지킴이 상품권구입</t>
  </si>
  <si>
    <t>19년 환자안전 주간행사 상품권 및 다과구입</t>
  </si>
  <si>
    <t>19년도 9월 친절직원  포상 상품권구입</t>
  </si>
  <si>
    <t>19년도 10월 친절직원  포상 상품권구입</t>
  </si>
  <si>
    <t>본원 업무 유공직원 포상 상품권 구입</t>
  </si>
  <si>
    <t>건강한 입원생활을 위한 힐링의시간 다과및 상품권구입</t>
  </si>
  <si>
    <t>19년 15회 QI경진대회 상품권 및 다과구입</t>
  </si>
  <si>
    <t>2019년 12월 친절직원 포상상품권 구입</t>
  </si>
  <si>
    <t>19년도 모범직원 포상 상품권구입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</si>
</sst>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/mm/dd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4"/>
      <color rgb="FF000000"/>
      <name val="바탕"/>
      <family val="1"/>
      <charset val="129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바탕"/>
      <family val="1"/>
      <charset val="129"/>
    </font>
    <font>
      <b/>
      <sz val="10"/>
      <color rgb="FF000000"/>
      <name val="바탕"/>
      <family val="1"/>
      <charset val="129"/>
    </font>
    <font>
      <sz val="9"/>
      <color rgb="FF000000"/>
      <name val="맑은 고딕"/>
      <family val="3"/>
      <charset val="129"/>
      <scheme val="minor"/>
    </font>
    <font>
      <sz val="9"/>
      <color rgb="FF000000"/>
      <name val="휴먼명조"/>
      <charset val="129"/>
    </font>
    <font>
      <sz val="9"/>
      <name val="바탕체"/>
      <family val="1"/>
      <charset val="129"/>
    </font>
    <font>
      <sz val="9"/>
      <color theme="1"/>
      <name val="맑은 고딕"/>
      <family val="2"/>
      <charset val="129"/>
      <scheme val="minor"/>
    </font>
    <font>
      <sz val="9"/>
      <color rgb="FF000000"/>
      <name val="바탕체"/>
      <family val="1"/>
      <charset val="129"/>
    </font>
    <font>
      <sz val="9"/>
      <color theme="1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indexed="0"/>
      </diagonal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 style="thin">
        <color indexed="0"/>
      </diagonal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3" fontId="8" fillId="0" borderId="2" xfId="0" applyNumberFormat="1" applyFont="1" applyBorder="1" applyAlignment="1">
      <alignment vertical="center" wrapText="1"/>
    </xf>
    <xf numFmtId="41" fontId="8" fillId="0" borderId="2" xfId="1" applyFont="1" applyBorder="1" applyAlignment="1">
      <alignment horizontal="right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left" vertical="center" wrapText="1"/>
    </xf>
    <xf numFmtId="41" fontId="9" fillId="0" borderId="7" xfId="1" applyFont="1" applyBorder="1" applyAlignment="1">
      <alignment horizontal="right" vertical="center" wrapText="1"/>
    </xf>
    <xf numFmtId="0" fontId="10" fillId="0" borderId="3" xfId="0" applyFont="1" applyBorder="1">
      <alignment vertical="center"/>
    </xf>
    <xf numFmtId="0" fontId="10" fillId="0" borderId="2" xfId="0" applyFont="1" applyBorder="1">
      <alignment vertical="center"/>
    </xf>
    <xf numFmtId="0" fontId="10" fillId="0" borderId="8" xfId="0" applyFont="1" applyBorder="1">
      <alignment vertical="center"/>
    </xf>
    <xf numFmtId="0" fontId="10" fillId="0" borderId="9" xfId="0" applyFont="1" applyBorder="1">
      <alignment vertical="center"/>
    </xf>
    <xf numFmtId="49" fontId="9" fillId="0" borderId="9" xfId="0" applyNumberFormat="1" applyFont="1" applyBorder="1" applyAlignment="1">
      <alignment horizontal="center" vertical="center" wrapText="1"/>
    </xf>
    <xf numFmtId="49" fontId="9" fillId="0" borderId="11" xfId="0" applyNumberFormat="1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left" vertical="center" wrapText="1"/>
    </xf>
    <xf numFmtId="41" fontId="11" fillId="0" borderId="2" xfId="1" applyFont="1" applyBorder="1" applyAlignment="1">
      <alignment horizontal="right" vertical="center" wrapText="1"/>
    </xf>
    <xf numFmtId="41" fontId="11" fillId="0" borderId="4" xfId="1" applyFont="1" applyBorder="1" applyAlignment="1">
      <alignment horizontal="right" vertical="center" wrapText="1"/>
    </xf>
    <xf numFmtId="41" fontId="12" fillId="0" borderId="2" xfId="1" applyFont="1" applyBorder="1">
      <alignment vertical="center"/>
    </xf>
    <xf numFmtId="41" fontId="12" fillId="0" borderId="9" xfId="1" applyFont="1" applyBorder="1">
      <alignment vertical="center"/>
    </xf>
    <xf numFmtId="41" fontId="11" fillId="0" borderId="9" xfId="1" applyFont="1" applyBorder="1" applyAlignment="1">
      <alignment horizontal="right" vertical="center" wrapText="1"/>
    </xf>
    <xf numFmtId="41" fontId="11" fillId="0" borderId="10" xfId="1" applyFont="1" applyBorder="1" applyAlignment="1">
      <alignment horizontal="righ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workbookViewId="0">
      <selection activeCell="B6" sqref="B6"/>
    </sheetView>
  </sheetViews>
  <sheetFormatPr defaultRowHeight="16.5" x14ac:dyDescent="0.3"/>
  <cols>
    <col min="1" max="1" width="6.125" customWidth="1"/>
    <col min="2" max="2" width="11.25" customWidth="1"/>
    <col min="6" max="6" width="10.875" customWidth="1"/>
    <col min="9" max="9" width="10.75" customWidth="1"/>
    <col min="10" max="10" width="11.125" bestFit="1" customWidth="1"/>
    <col min="11" max="11" width="13.125" bestFit="1" customWidth="1"/>
    <col min="12" max="12" width="65.5" bestFit="1" customWidth="1"/>
    <col min="13" max="13" width="19.5" hidden="1" customWidth="1"/>
    <col min="14" max="14" width="11.25" bestFit="1" customWidth="1"/>
    <col min="15" max="15" width="11.5" bestFit="1" customWidth="1"/>
    <col min="16" max="16" width="10.375" customWidth="1"/>
  </cols>
  <sheetData>
    <row r="1" spans="1:16" ht="31.5" x14ac:dyDescent="0.3">
      <c r="A1" s="1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3">
      <c r="A2" s="3" t="s">
        <v>0</v>
      </c>
    </row>
    <row r="3" spans="1:16" ht="17.25" thickBot="1" x14ac:dyDescent="0.35">
      <c r="A3" s="4"/>
      <c r="P3" s="5" t="s">
        <v>1</v>
      </c>
    </row>
    <row r="4" spans="1:16" x14ac:dyDescent="0.3">
      <c r="A4" s="7" t="s">
        <v>2</v>
      </c>
      <c r="B4" s="9" t="s">
        <v>3</v>
      </c>
      <c r="C4" s="9"/>
      <c r="D4" s="9"/>
      <c r="E4" s="9"/>
      <c r="F4" s="9"/>
      <c r="G4" s="9"/>
      <c r="H4" s="9"/>
      <c r="I4" s="9"/>
      <c r="J4" s="9" t="s">
        <v>4</v>
      </c>
      <c r="K4" s="9"/>
      <c r="L4" s="9"/>
      <c r="M4" s="9"/>
      <c r="N4" s="9"/>
      <c r="O4" s="9"/>
      <c r="P4" s="10" t="s">
        <v>5</v>
      </c>
    </row>
    <row r="5" spans="1:16" ht="36" x14ac:dyDescent="0.3">
      <c r="A5" s="8"/>
      <c r="B5" s="6" t="s">
        <v>6</v>
      </c>
      <c r="C5" s="6" t="s">
        <v>7</v>
      </c>
      <c r="D5" s="6" t="s">
        <v>8</v>
      </c>
      <c r="E5" s="6" t="s">
        <v>9</v>
      </c>
      <c r="F5" s="6" t="s">
        <v>10</v>
      </c>
      <c r="G5" s="6" t="s">
        <v>11</v>
      </c>
      <c r="H5" s="6" t="s">
        <v>12</v>
      </c>
      <c r="I5" s="6" t="s">
        <v>13</v>
      </c>
      <c r="J5" s="6" t="s">
        <v>6</v>
      </c>
      <c r="K5" s="6" t="s">
        <v>7</v>
      </c>
      <c r="L5" s="6" t="s">
        <v>14</v>
      </c>
      <c r="M5" s="6" t="s">
        <v>15</v>
      </c>
      <c r="N5" s="6" t="s">
        <v>16</v>
      </c>
      <c r="O5" s="6" t="s">
        <v>17</v>
      </c>
      <c r="P5" s="11"/>
    </row>
    <row r="6" spans="1:16" ht="20.100000000000001" customHeight="1" x14ac:dyDescent="0.3">
      <c r="A6" s="12">
        <v>1</v>
      </c>
      <c r="B6" s="13">
        <v>43830</v>
      </c>
      <c r="C6" s="14" t="s">
        <v>20</v>
      </c>
      <c r="D6" s="15"/>
      <c r="E6" s="15" t="s">
        <v>18</v>
      </c>
      <c r="F6" s="14" t="s">
        <v>19</v>
      </c>
      <c r="G6" s="14"/>
      <c r="H6" s="16"/>
      <c r="I6" s="17">
        <v>15000000</v>
      </c>
      <c r="J6" s="18" t="s">
        <v>23</v>
      </c>
      <c r="K6" s="19" t="s">
        <v>22</v>
      </c>
      <c r="L6" s="20" t="s">
        <v>42</v>
      </c>
      <c r="M6" s="15"/>
      <c r="N6" s="21">
        <v>600000</v>
      </c>
      <c r="O6" s="29">
        <f>N6</f>
        <v>600000</v>
      </c>
      <c r="P6" s="30">
        <f>$I$6-O6</f>
        <v>14400000</v>
      </c>
    </row>
    <row r="7" spans="1:16" ht="20.100000000000001" customHeight="1" x14ac:dyDescent="0.3">
      <c r="A7" s="12"/>
      <c r="B7" s="13"/>
      <c r="C7" s="14"/>
      <c r="D7" s="15"/>
      <c r="E7" s="14"/>
      <c r="F7" s="14"/>
      <c r="G7" s="14"/>
      <c r="H7" s="16"/>
      <c r="I7" s="17"/>
      <c r="J7" s="18" t="s">
        <v>24</v>
      </c>
      <c r="K7" s="19" t="s">
        <v>22</v>
      </c>
      <c r="L7" s="20" t="s">
        <v>43</v>
      </c>
      <c r="M7" s="15"/>
      <c r="N7" s="21">
        <v>500000</v>
      </c>
      <c r="O7" s="29">
        <f t="shared" ref="O7:O25" si="0">O6+N7</f>
        <v>1100000</v>
      </c>
      <c r="P7" s="30">
        <f t="shared" ref="P7" si="1">$I$6-O7</f>
        <v>13900000</v>
      </c>
    </row>
    <row r="8" spans="1:16" ht="20.100000000000001" customHeight="1" x14ac:dyDescent="0.3">
      <c r="A8" s="12"/>
      <c r="B8" s="13"/>
      <c r="C8" s="14"/>
      <c r="D8" s="15"/>
      <c r="E8" s="14"/>
      <c r="F8" s="14"/>
      <c r="G8" s="14"/>
      <c r="H8" s="16"/>
      <c r="I8" s="17"/>
      <c r="J8" s="18" t="s">
        <v>25</v>
      </c>
      <c r="K8" s="19" t="s">
        <v>22</v>
      </c>
      <c r="L8" s="20" t="s">
        <v>44</v>
      </c>
      <c r="M8" s="15"/>
      <c r="N8" s="21">
        <v>1100000</v>
      </c>
      <c r="O8" s="29">
        <f t="shared" si="0"/>
        <v>2200000</v>
      </c>
      <c r="P8" s="30">
        <f t="shared" ref="P8:P25" si="2">$I$6-O8</f>
        <v>12800000</v>
      </c>
    </row>
    <row r="9" spans="1:16" ht="20.100000000000001" customHeight="1" x14ac:dyDescent="0.3">
      <c r="A9" s="12"/>
      <c r="B9" s="13"/>
      <c r="C9" s="14"/>
      <c r="D9" s="15"/>
      <c r="E9" s="14"/>
      <c r="F9" s="14"/>
      <c r="G9" s="14"/>
      <c r="H9" s="16"/>
      <c r="I9" s="17"/>
      <c r="J9" s="18" t="s">
        <v>26</v>
      </c>
      <c r="K9" s="19" t="s">
        <v>22</v>
      </c>
      <c r="L9" s="20" t="s">
        <v>45</v>
      </c>
      <c r="M9" s="15"/>
      <c r="N9" s="29">
        <v>600000</v>
      </c>
      <c r="O9" s="29">
        <f t="shared" si="0"/>
        <v>2800000</v>
      </c>
      <c r="P9" s="30">
        <f t="shared" si="2"/>
        <v>12200000</v>
      </c>
    </row>
    <row r="10" spans="1:16" ht="20.100000000000001" customHeight="1" x14ac:dyDescent="0.3">
      <c r="A10" s="12"/>
      <c r="B10" s="13"/>
      <c r="C10" s="14"/>
      <c r="D10" s="15"/>
      <c r="E10" s="14"/>
      <c r="F10" s="14"/>
      <c r="G10" s="14"/>
      <c r="H10" s="16"/>
      <c r="I10" s="17"/>
      <c r="J10" s="18" t="s">
        <v>27</v>
      </c>
      <c r="K10" s="19" t="s">
        <v>22</v>
      </c>
      <c r="L10" s="20" t="s">
        <v>46</v>
      </c>
      <c r="M10" s="15"/>
      <c r="N10" s="29">
        <v>340000</v>
      </c>
      <c r="O10" s="29">
        <f t="shared" si="0"/>
        <v>3140000</v>
      </c>
      <c r="P10" s="30">
        <f t="shared" si="2"/>
        <v>11860000</v>
      </c>
    </row>
    <row r="11" spans="1:16" ht="20.100000000000001" customHeight="1" x14ac:dyDescent="0.3">
      <c r="A11" s="12"/>
      <c r="B11" s="13"/>
      <c r="C11" s="14"/>
      <c r="D11" s="15"/>
      <c r="E11" s="14"/>
      <c r="F11" s="14"/>
      <c r="G11" s="14"/>
      <c r="H11" s="16"/>
      <c r="I11" s="17"/>
      <c r="J11" s="18" t="s">
        <v>28</v>
      </c>
      <c r="K11" s="19" t="s">
        <v>22</v>
      </c>
      <c r="L11" s="20" t="s">
        <v>47</v>
      </c>
      <c r="M11" s="15"/>
      <c r="N11" s="29">
        <v>360000</v>
      </c>
      <c r="O11" s="29">
        <f t="shared" si="0"/>
        <v>3500000</v>
      </c>
      <c r="P11" s="30">
        <f t="shared" si="2"/>
        <v>11500000</v>
      </c>
    </row>
    <row r="12" spans="1:16" ht="20.100000000000001" customHeight="1" x14ac:dyDescent="0.3">
      <c r="A12" s="22"/>
      <c r="B12" s="23"/>
      <c r="C12" s="23"/>
      <c r="D12" s="23"/>
      <c r="E12" s="23"/>
      <c r="F12" s="23"/>
      <c r="G12" s="23"/>
      <c r="H12" s="23"/>
      <c r="I12" s="23"/>
      <c r="J12" s="18" t="s">
        <v>29</v>
      </c>
      <c r="K12" s="19" t="s">
        <v>22</v>
      </c>
      <c r="L12" s="20" t="s">
        <v>48</v>
      </c>
      <c r="M12" s="23"/>
      <c r="N12" s="31">
        <v>500000</v>
      </c>
      <c r="O12" s="29">
        <f t="shared" si="0"/>
        <v>4000000</v>
      </c>
      <c r="P12" s="30">
        <f t="shared" si="2"/>
        <v>11000000</v>
      </c>
    </row>
    <row r="13" spans="1:16" ht="20.100000000000001" customHeight="1" x14ac:dyDescent="0.3">
      <c r="A13" s="22"/>
      <c r="B13" s="23"/>
      <c r="C13" s="23"/>
      <c r="D13" s="23"/>
      <c r="E13" s="23"/>
      <c r="F13" s="23"/>
      <c r="G13" s="23"/>
      <c r="H13" s="23"/>
      <c r="I13" s="23"/>
      <c r="J13" s="18" t="s">
        <v>30</v>
      </c>
      <c r="K13" s="19" t="s">
        <v>22</v>
      </c>
      <c r="L13" s="20" t="s">
        <v>49</v>
      </c>
      <c r="M13" s="23"/>
      <c r="N13" s="31">
        <v>320000</v>
      </c>
      <c r="O13" s="29">
        <f t="shared" si="0"/>
        <v>4320000</v>
      </c>
      <c r="P13" s="30">
        <f t="shared" si="2"/>
        <v>10680000</v>
      </c>
    </row>
    <row r="14" spans="1:16" ht="20.100000000000001" customHeight="1" x14ac:dyDescent="0.3">
      <c r="A14" s="22"/>
      <c r="B14" s="23"/>
      <c r="C14" s="23"/>
      <c r="D14" s="23"/>
      <c r="E14" s="23"/>
      <c r="F14" s="23"/>
      <c r="G14" s="23"/>
      <c r="H14" s="23"/>
      <c r="I14" s="23"/>
      <c r="J14" s="18" t="s">
        <v>31</v>
      </c>
      <c r="K14" s="19" t="s">
        <v>22</v>
      </c>
      <c r="L14" s="20" t="s">
        <v>50</v>
      </c>
      <c r="M14" s="23"/>
      <c r="N14" s="31">
        <v>600000</v>
      </c>
      <c r="O14" s="29">
        <f t="shared" si="0"/>
        <v>4920000</v>
      </c>
      <c r="P14" s="30">
        <f t="shared" si="2"/>
        <v>10080000</v>
      </c>
    </row>
    <row r="15" spans="1:16" ht="20.100000000000001" customHeight="1" x14ac:dyDescent="0.3">
      <c r="A15" s="22"/>
      <c r="B15" s="23"/>
      <c r="C15" s="23"/>
      <c r="D15" s="23"/>
      <c r="E15" s="23"/>
      <c r="F15" s="23"/>
      <c r="G15" s="23"/>
      <c r="H15" s="23"/>
      <c r="I15" s="23"/>
      <c r="J15" s="18" t="s">
        <v>32</v>
      </c>
      <c r="K15" s="19" t="s">
        <v>22</v>
      </c>
      <c r="L15" s="20" t="s">
        <v>51</v>
      </c>
      <c r="M15" s="23"/>
      <c r="N15" s="31">
        <v>1400000</v>
      </c>
      <c r="O15" s="29">
        <f t="shared" si="0"/>
        <v>6320000</v>
      </c>
      <c r="P15" s="30">
        <f t="shared" si="2"/>
        <v>8680000</v>
      </c>
    </row>
    <row r="16" spans="1:16" ht="20.100000000000001" customHeight="1" x14ac:dyDescent="0.3">
      <c r="A16" s="22"/>
      <c r="B16" s="23"/>
      <c r="C16" s="23"/>
      <c r="D16" s="23"/>
      <c r="E16" s="23"/>
      <c r="F16" s="23"/>
      <c r="G16" s="23"/>
      <c r="H16" s="23"/>
      <c r="I16" s="23"/>
      <c r="J16" s="18" t="s">
        <v>33</v>
      </c>
      <c r="K16" s="19" t="s">
        <v>22</v>
      </c>
      <c r="L16" s="20" t="s">
        <v>52</v>
      </c>
      <c r="M16" s="23"/>
      <c r="N16" s="31">
        <v>200000</v>
      </c>
      <c r="O16" s="29">
        <f t="shared" si="0"/>
        <v>6520000</v>
      </c>
      <c r="P16" s="30">
        <f t="shared" si="2"/>
        <v>8480000</v>
      </c>
    </row>
    <row r="17" spans="1:16" x14ac:dyDescent="0.3">
      <c r="A17" s="22"/>
      <c r="B17" s="23"/>
      <c r="C17" s="23"/>
      <c r="D17" s="23"/>
      <c r="E17" s="23"/>
      <c r="F17" s="23"/>
      <c r="G17" s="23"/>
      <c r="H17" s="23"/>
      <c r="I17" s="23"/>
      <c r="J17" s="18" t="s">
        <v>34</v>
      </c>
      <c r="K17" s="19" t="s">
        <v>22</v>
      </c>
      <c r="L17" s="20" t="s">
        <v>53</v>
      </c>
      <c r="M17" s="23"/>
      <c r="N17" s="31">
        <v>330000</v>
      </c>
      <c r="O17" s="29">
        <f t="shared" si="0"/>
        <v>6850000</v>
      </c>
      <c r="P17" s="30">
        <f t="shared" si="2"/>
        <v>8150000</v>
      </c>
    </row>
    <row r="18" spans="1:16" x14ac:dyDescent="0.3">
      <c r="A18" s="22"/>
      <c r="B18" s="23"/>
      <c r="C18" s="23"/>
      <c r="D18" s="23"/>
      <c r="E18" s="23"/>
      <c r="F18" s="23"/>
      <c r="G18" s="23"/>
      <c r="H18" s="23"/>
      <c r="I18" s="23"/>
      <c r="J18" s="18" t="s">
        <v>35</v>
      </c>
      <c r="K18" s="19" t="s">
        <v>22</v>
      </c>
      <c r="L18" s="20" t="s">
        <v>54</v>
      </c>
      <c r="M18" s="23"/>
      <c r="N18" s="31">
        <v>2100000</v>
      </c>
      <c r="O18" s="29">
        <f t="shared" si="0"/>
        <v>8950000</v>
      </c>
      <c r="P18" s="30">
        <f t="shared" si="2"/>
        <v>6050000</v>
      </c>
    </row>
    <row r="19" spans="1:16" x14ac:dyDescent="0.3">
      <c r="A19" s="22"/>
      <c r="B19" s="23"/>
      <c r="C19" s="23"/>
      <c r="D19" s="23"/>
      <c r="E19" s="23"/>
      <c r="F19" s="23"/>
      <c r="G19" s="23"/>
      <c r="H19" s="23"/>
      <c r="I19" s="23"/>
      <c r="J19" s="18" t="s">
        <v>36</v>
      </c>
      <c r="K19" s="19" t="s">
        <v>22</v>
      </c>
      <c r="L19" s="20" t="s">
        <v>55</v>
      </c>
      <c r="M19" s="23"/>
      <c r="N19" s="31">
        <v>600000</v>
      </c>
      <c r="O19" s="29">
        <f t="shared" si="0"/>
        <v>9550000</v>
      </c>
      <c r="P19" s="30">
        <f t="shared" si="2"/>
        <v>5450000</v>
      </c>
    </row>
    <row r="20" spans="1:16" x14ac:dyDescent="0.3">
      <c r="A20" s="22"/>
      <c r="B20" s="23"/>
      <c r="C20" s="23"/>
      <c r="D20" s="23"/>
      <c r="E20" s="23"/>
      <c r="F20" s="23"/>
      <c r="G20" s="23"/>
      <c r="H20" s="23"/>
      <c r="I20" s="23"/>
      <c r="J20" s="18" t="s">
        <v>37</v>
      </c>
      <c r="K20" s="19" t="s">
        <v>22</v>
      </c>
      <c r="L20" s="20" t="s">
        <v>56</v>
      </c>
      <c r="M20" s="23"/>
      <c r="N20" s="31">
        <v>500000</v>
      </c>
      <c r="O20" s="29">
        <f t="shared" si="0"/>
        <v>10050000</v>
      </c>
      <c r="P20" s="30">
        <f t="shared" si="2"/>
        <v>4950000</v>
      </c>
    </row>
    <row r="21" spans="1:16" x14ac:dyDescent="0.3">
      <c r="A21" s="22"/>
      <c r="B21" s="23"/>
      <c r="C21" s="23"/>
      <c r="D21" s="23"/>
      <c r="E21" s="23"/>
      <c r="F21" s="23"/>
      <c r="G21" s="23"/>
      <c r="H21" s="23"/>
      <c r="I21" s="23"/>
      <c r="J21" s="18" t="s">
        <v>38</v>
      </c>
      <c r="K21" s="19" t="s">
        <v>22</v>
      </c>
      <c r="L21" s="20" t="s">
        <v>57</v>
      </c>
      <c r="M21" s="23"/>
      <c r="N21" s="31">
        <v>300000</v>
      </c>
      <c r="O21" s="29">
        <f t="shared" si="0"/>
        <v>10350000</v>
      </c>
      <c r="P21" s="30">
        <f t="shared" si="2"/>
        <v>4650000</v>
      </c>
    </row>
    <row r="22" spans="1:16" x14ac:dyDescent="0.3">
      <c r="A22" s="22"/>
      <c r="B22" s="23"/>
      <c r="C22" s="23"/>
      <c r="D22" s="23"/>
      <c r="E22" s="23"/>
      <c r="F22" s="23"/>
      <c r="G22" s="23"/>
      <c r="H22" s="23"/>
      <c r="I22" s="23"/>
      <c r="J22" s="18" t="s">
        <v>39</v>
      </c>
      <c r="K22" s="19" t="s">
        <v>22</v>
      </c>
      <c r="L22" s="20" t="s">
        <v>58</v>
      </c>
      <c r="M22" s="23"/>
      <c r="N22" s="31">
        <v>100000</v>
      </c>
      <c r="O22" s="29">
        <f t="shared" si="0"/>
        <v>10450000</v>
      </c>
      <c r="P22" s="30">
        <f t="shared" si="2"/>
        <v>4550000</v>
      </c>
    </row>
    <row r="23" spans="1:16" x14ac:dyDescent="0.3">
      <c r="A23" s="22"/>
      <c r="B23" s="23"/>
      <c r="C23" s="23"/>
      <c r="D23" s="23"/>
      <c r="E23" s="23"/>
      <c r="F23" s="23"/>
      <c r="G23" s="23"/>
      <c r="H23" s="23"/>
      <c r="I23" s="23"/>
      <c r="J23" s="18" t="s">
        <v>40</v>
      </c>
      <c r="K23" s="19" t="s">
        <v>22</v>
      </c>
      <c r="L23" s="20" t="s">
        <v>59</v>
      </c>
      <c r="M23" s="23"/>
      <c r="N23" s="31">
        <v>3250000</v>
      </c>
      <c r="O23" s="29">
        <f t="shared" si="0"/>
        <v>13700000</v>
      </c>
      <c r="P23" s="30">
        <f t="shared" si="2"/>
        <v>1300000</v>
      </c>
    </row>
    <row r="24" spans="1:16" x14ac:dyDescent="0.3">
      <c r="A24" s="22"/>
      <c r="B24" s="23"/>
      <c r="C24" s="23"/>
      <c r="D24" s="23"/>
      <c r="E24" s="23"/>
      <c r="F24" s="23"/>
      <c r="G24" s="23"/>
      <c r="H24" s="23"/>
      <c r="I24" s="23"/>
      <c r="J24" s="18" t="s">
        <v>40</v>
      </c>
      <c r="K24" s="19" t="s">
        <v>22</v>
      </c>
      <c r="L24" s="20" t="s">
        <v>60</v>
      </c>
      <c r="M24" s="23"/>
      <c r="N24" s="31">
        <v>600000</v>
      </c>
      <c r="O24" s="29">
        <f t="shared" si="0"/>
        <v>14300000</v>
      </c>
      <c r="P24" s="30">
        <f t="shared" si="2"/>
        <v>700000</v>
      </c>
    </row>
    <row r="25" spans="1:16" ht="17.25" thickBot="1" x14ac:dyDescent="0.35">
      <c r="A25" s="24"/>
      <c r="B25" s="25"/>
      <c r="C25" s="25"/>
      <c r="D25" s="25"/>
      <c r="E25" s="25"/>
      <c r="F25" s="25"/>
      <c r="G25" s="25"/>
      <c r="H25" s="25"/>
      <c r="I25" s="25"/>
      <c r="J25" s="26" t="s">
        <v>41</v>
      </c>
      <c r="K25" s="27" t="s">
        <v>22</v>
      </c>
      <c r="L25" s="28" t="s">
        <v>61</v>
      </c>
      <c r="M25" s="25"/>
      <c r="N25" s="32">
        <v>700000</v>
      </c>
      <c r="O25" s="33">
        <f t="shared" si="0"/>
        <v>15000000</v>
      </c>
      <c r="P25" s="34">
        <f t="shared" si="2"/>
        <v>0</v>
      </c>
    </row>
  </sheetData>
  <mergeCells count="4">
    <mergeCell ref="A4:A5"/>
    <mergeCell ref="B4:I4"/>
    <mergeCell ref="J4:O4"/>
    <mergeCell ref="P4:P5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하반기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2018-04-08T23:57:54Z</dcterms:created>
  <dcterms:modified xsi:type="dcterms:W3CDTF">2021-06-08T07:12:49Z</dcterms:modified>
</cp:coreProperties>
</file>